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restauration-rapid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restauration rapide — coefficient usuel ×3 à ×4 sur le coût matières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https://www.commercants-connectes.fr/outils-gestion/calculateur-marge/restauration-rapide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Sandwich kebab</t>
        </is>
      </c>
      <c r="B6" s="6" t="n">
        <v>2.1</v>
      </c>
      <c r="C6" s="7" t="n">
        <v>0.728</v>
      </c>
      <c r="D6" s="7" t="n">
        <v>0.1</v>
      </c>
      <c r="E6" s="8">
        <f>IF(AND(B6&lt;&gt;"",C6&lt;&gt;""),B6/(1-C6),"")</f>
        <v/>
      </c>
      <c r="F6" s="8">
        <f>IF(E6&lt;&gt;"",E6*(1+D6),"")</f>
        <v/>
      </c>
      <c r="G6" s="8">
        <f>IF(E6&lt;&gt;"",E6-B6,"")</f>
        <v/>
      </c>
      <c r="H6" s="9">
        <f>IF(AND(F6&lt;&gt;"",B6&gt;0),F6/B6,"")</f>
        <v/>
      </c>
      <c r="I6" s="5" t="n"/>
      <c r="J6" s="8">
        <f>IF(AND(G6&lt;&gt;"",I6&lt;&gt;""),G6*I6,"")</f>
        <v/>
      </c>
    </row>
    <row r="7">
      <c r="A7" s="5" t="inlineStr">
        <is>
          <t>Menu burger, frites, boisson</t>
        </is>
      </c>
      <c r="B7" s="6" t="n">
        <v>3.2</v>
      </c>
      <c r="C7" s="7" t="n">
        <v>0.727</v>
      </c>
      <c r="D7" s="7" t="n">
        <v>0.1</v>
      </c>
      <c r="E7" s="8">
        <f>IF(AND(B7&lt;&gt;"",C7&lt;&gt;""),B7/(1-C7),"")</f>
        <v/>
      </c>
      <c r="F7" s="8">
        <f>IF(E7&lt;&gt;"",E7*(1+D7),"")</f>
        <v/>
      </c>
      <c r="G7" s="8">
        <f>IF(E7&lt;&gt;"",E7-B7,"")</f>
        <v/>
      </c>
      <c r="H7" s="9">
        <f>IF(AND(F7&lt;&gt;"",B7&gt;0),F7/B7,"")</f>
        <v/>
      </c>
      <c r="I7" s="5" t="n"/>
      <c r="J7" s="8">
        <f>IF(AND(G7&lt;&gt;"",I7&lt;&gt;""),G7*I7,"")</f>
        <v/>
      </c>
    </row>
    <row r="8">
      <c r="A8" s="5" t="inlineStr">
        <is>
          <t>Pizza margherita 33 cm</t>
        </is>
      </c>
      <c r="B8" s="6" t="n">
        <v>1.8</v>
      </c>
      <c r="C8" s="7" t="n">
        <v>0.802</v>
      </c>
      <c r="D8" s="7" t="n">
        <v>0.1</v>
      </c>
      <c r="E8" s="8">
        <f>IF(AND(B8&lt;&gt;"",C8&lt;&gt;""),B8/(1-C8),"")</f>
        <v/>
      </c>
      <c r="F8" s="8">
        <f>IF(E8&lt;&gt;"",E8*(1+D8),"")</f>
        <v/>
      </c>
      <c r="G8" s="8">
        <f>IF(E8&lt;&gt;"",E8-B8,"")</f>
        <v/>
      </c>
      <c r="H8" s="9">
        <f>IF(AND(F8&lt;&gt;"",B8&gt;0),F8/B8,"")</f>
        <v/>
      </c>
      <c r="I8" s="5" t="n"/>
      <c r="J8" s="8">
        <f>IF(AND(G8&lt;&gt;"",I8&lt;&gt;""),G8*I8,"")</f>
        <v/>
      </c>
    </row>
    <row r="9">
      <c r="A9" s="5" t="inlineStr">
        <is>
          <t>Canette 33 cl</t>
        </is>
      </c>
      <c r="B9" s="6" t="n">
        <v>0.4</v>
      </c>
      <c r="C9" s="7" t="n">
        <v>0.824</v>
      </c>
      <c r="D9" s="7" t="n">
        <v>0.1</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Restauration rapide — coefficient usuel ×3 à ×4 sur le coût matières — TVA courante 10 % — marge type 72 % du PV HT</t>
        </is>
      </c>
    </row>
    <row r="5">
      <c r="A5" s="15" t="inlineStr">
        <is>
          <t>Produit</t>
        </is>
      </c>
      <c r="B5" s="15" t="inlineStr">
        <is>
          <t>Coût d'achat</t>
        </is>
      </c>
      <c r="C5" s="15" t="inlineStr">
        <is>
          <t>Coefficient</t>
        </is>
      </c>
      <c r="D5" s="15" t="inlineStr">
        <is>
          <t>Prix de vente</t>
        </is>
      </c>
    </row>
    <row r="6">
      <c r="A6" s="16" t="inlineStr">
        <is>
          <t>Sandwich kebab</t>
        </is>
      </c>
      <c r="B6" s="16" t="inlineStr">
        <is>
          <t>2,10 € de matières</t>
        </is>
      </c>
      <c r="C6" s="16" t="inlineStr">
        <is>
          <t>×3,7</t>
        </is>
      </c>
      <c r="D6" s="16" t="inlineStr">
        <is>
          <t>8,50 € TTC</t>
        </is>
      </c>
    </row>
    <row r="7">
      <c r="A7" s="16" t="inlineStr">
        <is>
          <t>Menu burger, frites, boisson</t>
        </is>
      </c>
      <c r="B7" s="16" t="inlineStr">
        <is>
          <t>3,20 €</t>
        </is>
      </c>
      <c r="C7" s="16" t="inlineStr">
        <is>
          <t>×3,7</t>
        </is>
      </c>
      <c r="D7" s="16" t="inlineStr">
        <is>
          <t>12,90 € TTC</t>
        </is>
      </c>
    </row>
    <row r="8">
      <c r="A8" s="16" t="inlineStr">
        <is>
          <t>Pizza margherita 33 cm</t>
        </is>
      </c>
      <c r="B8" s="16" t="inlineStr">
        <is>
          <t>1,80 €</t>
        </is>
      </c>
      <c r="C8" s="16" t="inlineStr">
        <is>
          <t>×5</t>
        </is>
      </c>
      <c r="D8" s="16" t="inlineStr">
        <is>
          <t>10 € TTC</t>
        </is>
      </c>
    </row>
    <row r="9">
      <c r="A9" s="16" t="inlineStr">
        <is>
          <t>Canette 33 cl</t>
        </is>
      </c>
      <c r="B9" s="16" t="inlineStr">
        <is>
          <t>0,40 €</t>
        </is>
      </c>
      <c r="C9" s="16" t="inlineStr">
        <is>
          <t>×5,7</t>
        </is>
      </c>
      <c r="D9" s="16" t="inlineStr">
        <is>
          <t>2,50 €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Bar-café — coefficient usuel ×4 à ×10 sur les boissons — TVA courante 20 % — marge type 80 % du PV HT</t>
        </is>
      </c>
    </row>
    <row r="68">
      <c r="A68" s="15" t="inlineStr">
        <is>
          <t>Produit</t>
        </is>
      </c>
      <c r="B68" s="15" t="inlineStr">
        <is>
          <t>Coût d'achat</t>
        </is>
      </c>
      <c r="C68" s="15" t="inlineStr">
        <is>
          <t>Coefficient</t>
        </is>
      </c>
      <c r="D68" s="15" t="inlineStr">
        <is>
          <t>Prix de vente</t>
        </is>
      </c>
    </row>
    <row r="69">
      <c r="A69" s="16" t="inlineStr">
        <is>
          <t>Expresso</t>
        </is>
      </c>
      <c r="B69" s="16" t="inlineStr">
        <is>
          <t>0,15 € (café, sucre)</t>
        </is>
      </c>
      <c r="C69" s="16" t="inlineStr">
        <is>
          <t>×11</t>
        </is>
      </c>
      <c r="D69" s="16" t="inlineStr">
        <is>
          <t>1,80 € TTC</t>
        </is>
      </c>
    </row>
    <row r="70">
      <c r="A70" s="16" t="inlineStr">
        <is>
          <t>Demi pression 25 cl</t>
        </is>
      </c>
      <c r="B70" s="16" t="inlineStr">
        <is>
          <t>0,55 € (fût)</t>
        </is>
      </c>
      <c r="C70" s="16" t="inlineStr">
        <is>
          <t>×5,3</t>
        </is>
      </c>
      <c r="D70" s="16" t="inlineStr">
        <is>
          <t>3,50 € TTC</t>
        </is>
      </c>
    </row>
    <row r="71">
      <c r="A71" s="16" t="inlineStr">
        <is>
          <t>Soda 33 cl</t>
        </is>
      </c>
      <c r="B71" s="16" t="inlineStr">
        <is>
          <t>0,60 €</t>
        </is>
      </c>
      <c r="C71" s="16" t="inlineStr">
        <is>
          <t>×5,8</t>
        </is>
      </c>
      <c r="D71" s="16" t="inlineStr">
        <is>
          <t>3,80 € TTC</t>
        </is>
      </c>
    </row>
    <row r="72">
      <c r="A72" s="16" t="inlineStr">
        <is>
          <t>Verre de vin 12 cl</t>
        </is>
      </c>
      <c r="B72" s="16" t="inlineStr">
        <is>
          <t>0,90 €</t>
        </is>
      </c>
      <c r="C72" s="16" t="inlineStr">
        <is>
          <t>×4,6</t>
        </is>
      </c>
      <c r="D72" s="16" t="inlineStr">
        <is>
          <t>5 €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restauration rapide</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