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epicerie-fin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épicerie fine — coefficient usuel ×1,8 à ×2,2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https://www.commercants-connectes.fr/outils-gestion/calculateur-marge/epicerie-fine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Huile d'olive 50 cl</t>
        </is>
      </c>
      <c r="B6" s="6" t="n">
        <v>7.5</v>
      </c>
      <c r="C6" s="7" t="n">
        <v>0.502</v>
      </c>
      <c r="D6" s="7" t="n">
        <v>0.055</v>
      </c>
      <c r="E6" s="8">
        <f>IF(AND(B6&lt;&gt;"",C6&lt;&gt;""),B6/(1-C6),"")</f>
        <v/>
      </c>
      <c r="F6" s="8">
        <f>IF(E6&lt;&gt;"",E6*(1+D6),"")</f>
        <v/>
      </c>
      <c r="G6" s="8">
        <f>IF(E6&lt;&gt;"",E6-B6,"")</f>
        <v/>
      </c>
      <c r="H6" s="9">
        <f>IF(AND(F6&lt;&gt;"",B6&gt;0),F6/B6,"")</f>
        <v/>
      </c>
      <c r="I6" s="5" t="n"/>
      <c r="J6" s="8">
        <f>IF(AND(G6&lt;&gt;"",I6&lt;&gt;""),G6*I6,"")</f>
        <v/>
      </c>
    </row>
    <row r="7">
      <c r="A7" s="5" t="inlineStr">
        <is>
          <t>Pâtes artisanales 500 g</t>
        </is>
      </c>
      <c r="B7" s="6" t="n">
        <v>2.1</v>
      </c>
      <c r="C7" s="7" t="n">
        <v>0.508</v>
      </c>
      <c r="D7" s="7" t="n">
        <v>0.055</v>
      </c>
      <c r="E7" s="8">
        <f>IF(AND(B7&lt;&gt;"",C7&lt;&gt;""),B7/(1-C7),"")</f>
        <v/>
      </c>
      <c r="F7" s="8">
        <f>IF(E7&lt;&gt;"",E7*(1+D7),"")</f>
        <v/>
      </c>
      <c r="G7" s="8">
        <f>IF(E7&lt;&gt;"",E7-B7,"")</f>
        <v/>
      </c>
      <c r="H7" s="9">
        <f>IF(AND(F7&lt;&gt;"",B7&gt;0),F7/B7,"")</f>
        <v/>
      </c>
      <c r="I7" s="5" t="n"/>
      <c r="J7" s="8">
        <f>IF(AND(G7&lt;&gt;"",I7&lt;&gt;""),G7*I7,"")</f>
        <v/>
      </c>
    </row>
    <row r="8">
      <c r="A8" s="5" t="inlineStr">
        <is>
          <t>Confiture artisanale</t>
        </is>
      </c>
      <c r="B8" s="6" t="n">
        <v>2.8</v>
      </c>
      <c r="C8" s="7" t="n">
        <v>0.499</v>
      </c>
      <c r="D8" s="7" t="n">
        <v>0.055</v>
      </c>
      <c r="E8" s="8">
        <f>IF(AND(B8&lt;&gt;"",C8&lt;&gt;""),B8/(1-C8),"")</f>
        <v/>
      </c>
      <c r="F8" s="8">
        <f>IF(E8&lt;&gt;"",E8*(1+D8),"")</f>
        <v/>
      </c>
      <c r="G8" s="8">
        <f>IF(E8&lt;&gt;"",E8-B8,"")</f>
        <v/>
      </c>
      <c r="H8" s="9">
        <f>IF(AND(F8&lt;&gt;"",B8&gt;0),F8/B8,"")</f>
        <v/>
      </c>
      <c r="I8" s="5" t="n"/>
      <c r="J8" s="8">
        <f>IF(AND(G8&lt;&gt;"",I8&lt;&gt;""),G8*I8,"")</f>
        <v/>
      </c>
    </row>
    <row r="9">
      <c r="A9" s="5" t="inlineStr">
        <is>
          <t>Coffret cadeau composé</t>
        </is>
      </c>
      <c r="B9" s="6" t="n">
        <v>16</v>
      </c>
      <c r="C9" s="7" t="n">
        <v>0.625</v>
      </c>
      <c r="D9" s="7" t="n">
        <v>0.055</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Épicerie fine — coefficient usuel ×1,8 à ×2,2 — TVA courante 5.5 % — marge type 50 % du PV HT</t>
        </is>
      </c>
    </row>
    <row r="5">
      <c r="A5" s="15" t="inlineStr">
        <is>
          <t>Produit</t>
        </is>
      </c>
      <c r="B5" s="15" t="inlineStr">
        <is>
          <t>Coût d'achat</t>
        </is>
      </c>
      <c r="C5" s="15" t="inlineStr">
        <is>
          <t>Coefficient</t>
        </is>
      </c>
      <c r="D5" s="15" t="inlineStr">
        <is>
          <t>Prix de vente</t>
        </is>
      </c>
    </row>
    <row r="6">
      <c r="A6" s="16" t="inlineStr">
        <is>
          <t>Huile d'olive 50 cl</t>
        </is>
      </c>
      <c r="B6" s="16" t="inlineStr">
        <is>
          <t>7,50 € HT</t>
        </is>
      </c>
      <c r="C6" s="16" t="inlineStr">
        <is>
          <t>×2</t>
        </is>
      </c>
      <c r="D6" s="16" t="inlineStr">
        <is>
          <t>15,90 € TTC</t>
        </is>
      </c>
    </row>
    <row r="7">
      <c r="A7" s="16" t="inlineStr">
        <is>
          <t>Pâtes artisanales 500 g</t>
        </is>
      </c>
      <c r="B7" s="16" t="inlineStr">
        <is>
          <t>2,10 € HT</t>
        </is>
      </c>
      <c r="C7" s="16" t="inlineStr">
        <is>
          <t>×2</t>
        </is>
      </c>
      <c r="D7" s="16" t="inlineStr">
        <is>
          <t>4,50 € TTC</t>
        </is>
      </c>
    </row>
    <row r="8">
      <c r="A8" s="16" t="inlineStr">
        <is>
          <t>Confiture artisanale</t>
        </is>
      </c>
      <c r="B8" s="16" t="inlineStr">
        <is>
          <t>2,80 € HT</t>
        </is>
      </c>
      <c r="C8" s="16" t="inlineStr">
        <is>
          <t>×2</t>
        </is>
      </c>
      <c r="D8" s="16" t="inlineStr">
        <is>
          <t>5,90 € TTC</t>
        </is>
      </c>
    </row>
    <row r="9">
      <c r="A9" s="16" t="inlineStr">
        <is>
          <t>Coffret cadeau composé</t>
        </is>
      </c>
      <c r="B9" s="16" t="inlineStr">
        <is>
          <t>16 € de produits</t>
        </is>
      </c>
      <c r="C9" s="16" t="inlineStr">
        <is>
          <t>×2,7</t>
        </is>
      </c>
      <c r="D9" s="16" t="inlineStr">
        <is>
          <t>45 €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Cave à vins — coefficient usuel ×1,8 à ×2,2 — TVA courante 20 % — marge type 48 % du PV HT</t>
        </is>
      </c>
    </row>
    <row r="61">
      <c r="A61" s="15" t="inlineStr">
        <is>
          <t>Produit</t>
        </is>
      </c>
      <c r="B61" s="15" t="inlineStr">
        <is>
          <t>Coût d'achat</t>
        </is>
      </c>
      <c r="C61" s="15" t="inlineStr">
        <is>
          <t>Coefficient</t>
        </is>
      </c>
      <c r="D61" s="15" t="inlineStr">
        <is>
          <t>Prix de vente</t>
        </is>
      </c>
    </row>
    <row r="62">
      <c r="A62" s="16" t="inlineStr">
        <is>
          <t>Côtes-du-Rhône</t>
        </is>
      </c>
      <c r="B62" s="16" t="inlineStr">
        <is>
          <t>4,20 € HT</t>
        </is>
      </c>
      <c r="C62" s="16" t="inlineStr">
        <is>
          <t>×1,9</t>
        </is>
      </c>
      <c r="D62" s="16" t="inlineStr">
        <is>
          <t>9,50 € TTC</t>
        </is>
      </c>
    </row>
    <row r="63">
      <c r="A63" s="16" t="inlineStr">
        <is>
          <t>Champagne de vigneron</t>
        </is>
      </c>
      <c r="B63" s="16" t="inlineStr">
        <is>
          <t>16 € HT</t>
        </is>
      </c>
      <c r="C63" s="16" t="inlineStr">
        <is>
          <t>×1,7</t>
        </is>
      </c>
      <c r="D63" s="16" t="inlineStr">
        <is>
          <t>32 € TTC</t>
        </is>
      </c>
    </row>
    <row r="64">
      <c r="A64" s="16" t="inlineStr">
        <is>
          <t>Whisky de marque</t>
        </is>
      </c>
      <c r="B64" s="16" t="inlineStr">
        <is>
          <t>26 € HT</t>
        </is>
      </c>
      <c r="C64" s="16" t="inlineStr">
        <is>
          <t>×1,6</t>
        </is>
      </c>
      <c r="D64" s="16" t="inlineStr">
        <is>
          <t>49 € TTC</t>
        </is>
      </c>
    </row>
    <row r="65">
      <c r="A65" s="16" t="inlineStr">
        <is>
          <t>Bière artisanale 33 cl</t>
        </is>
      </c>
      <c r="B65" s="16" t="inlineStr">
        <is>
          <t>1,50 € HT</t>
        </is>
      </c>
      <c r="C65" s="16" t="inlineStr">
        <is>
          <t>×2,2</t>
        </is>
      </c>
      <c r="D65" s="16" t="inlineStr">
        <is>
          <t>3,90 € TTC</t>
        </is>
      </c>
    </row>
    <row r="67">
      <c r="A67" s="14" t="inlineStr">
        <is>
          <t>Bar-café — coefficient usuel ×4 à ×10 sur les boissons — TVA courante 20 % — marge type 80 % du PV HT</t>
        </is>
      </c>
    </row>
    <row r="68">
      <c r="A68" s="15" t="inlineStr">
        <is>
          <t>Produit</t>
        </is>
      </c>
      <c r="B68" s="15" t="inlineStr">
        <is>
          <t>Coût d'achat</t>
        </is>
      </c>
      <c r="C68" s="15" t="inlineStr">
        <is>
          <t>Coefficient</t>
        </is>
      </c>
      <c r="D68" s="15" t="inlineStr">
        <is>
          <t>Prix de vente</t>
        </is>
      </c>
    </row>
    <row r="69">
      <c r="A69" s="16" t="inlineStr">
        <is>
          <t>Expresso</t>
        </is>
      </c>
      <c r="B69" s="16" t="inlineStr">
        <is>
          <t>0,15 € (café, sucre)</t>
        </is>
      </c>
      <c r="C69" s="16" t="inlineStr">
        <is>
          <t>×11</t>
        </is>
      </c>
      <c r="D69" s="16" t="inlineStr">
        <is>
          <t>1,80 € TTC</t>
        </is>
      </c>
    </row>
    <row r="70">
      <c r="A70" s="16" t="inlineStr">
        <is>
          <t>Demi pression 25 cl</t>
        </is>
      </c>
      <c r="B70" s="16" t="inlineStr">
        <is>
          <t>0,55 € (fût)</t>
        </is>
      </c>
      <c r="C70" s="16" t="inlineStr">
        <is>
          <t>×5,3</t>
        </is>
      </c>
      <c r="D70" s="16" t="inlineStr">
        <is>
          <t>3,50 € TTC</t>
        </is>
      </c>
    </row>
    <row r="71">
      <c r="A71" s="16" t="inlineStr">
        <is>
          <t>Soda 33 cl</t>
        </is>
      </c>
      <c r="B71" s="16" t="inlineStr">
        <is>
          <t>0,60 €</t>
        </is>
      </c>
      <c r="C71" s="16" t="inlineStr">
        <is>
          <t>×5,8</t>
        </is>
      </c>
      <c r="D71" s="16" t="inlineStr">
        <is>
          <t>3,80 € TTC</t>
        </is>
      </c>
    </row>
    <row r="72">
      <c r="A72" s="16" t="inlineStr">
        <is>
          <t>Verre de vin 12 cl</t>
        </is>
      </c>
      <c r="B72" s="16" t="inlineStr">
        <is>
          <t>0,90 €</t>
        </is>
      </c>
      <c r="C72" s="16" t="inlineStr">
        <is>
          <t>×4,6</t>
        </is>
      </c>
      <c r="D72" s="16" t="inlineStr">
        <is>
          <t>5 € TTC</t>
        </is>
      </c>
    </row>
    <row r="74">
      <c r="A74" s="14" t="inlineStr">
        <is>
          <t>Restauration rapide — coefficient usuel ×3 à ×4 sur le coût matières — TVA courante 10 % — marge type 72 % du PV HT</t>
        </is>
      </c>
    </row>
    <row r="75">
      <c r="A75" s="15" t="inlineStr">
        <is>
          <t>Produit</t>
        </is>
      </c>
      <c r="B75" s="15" t="inlineStr">
        <is>
          <t>Coût d'achat</t>
        </is>
      </c>
      <c r="C75" s="15" t="inlineStr">
        <is>
          <t>Coefficient</t>
        </is>
      </c>
      <c r="D75" s="15" t="inlineStr">
        <is>
          <t>Prix de vente</t>
        </is>
      </c>
    </row>
    <row r="76">
      <c r="A76" s="16" t="inlineStr">
        <is>
          <t>Sandwich kebab</t>
        </is>
      </c>
      <c r="B76" s="16" t="inlineStr">
        <is>
          <t>2,10 € de matières</t>
        </is>
      </c>
      <c r="C76" s="16" t="inlineStr">
        <is>
          <t>×3,7</t>
        </is>
      </c>
      <c r="D76" s="16" t="inlineStr">
        <is>
          <t>8,50 € TTC</t>
        </is>
      </c>
    </row>
    <row r="77">
      <c r="A77" s="16" t="inlineStr">
        <is>
          <t>Menu burger, frites, boisson</t>
        </is>
      </c>
      <c r="B77" s="16" t="inlineStr">
        <is>
          <t>3,20 €</t>
        </is>
      </c>
      <c r="C77" s="16" t="inlineStr">
        <is>
          <t>×3,7</t>
        </is>
      </c>
      <c r="D77" s="16" t="inlineStr">
        <is>
          <t>12,90 € TTC</t>
        </is>
      </c>
    </row>
    <row r="78">
      <c r="A78" s="16" t="inlineStr">
        <is>
          <t>Pizza margherita 33 cm</t>
        </is>
      </c>
      <c r="B78" s="16" t="inlineStr">
        <is>
          <t>1,80 €</t>
        </is>
      </c>
      <c r="C78" s="16" t="inlineStr">
        <is>
          <t>×5</t>
        </is>
      </c>
      <c r="D78" s="16" t="inlineStr">
        <is>
          <t>10 € TTC</t>
        </is>
      </c>
    </row>
    <row r="79">
      <c r="A79" s="16" t="inlineStr">
        <is>
          <t>Canette 33 cl</t>
        </is>
      </c>
      <c r="B79" s="16" t="inlineStr">
        <is>
          <t>0,40 €</t>
        </is>
      </c>
      <c r="C79" s="16" t="inlineStr">
        <is>
          <t>×5,7</t>
        </is>
      </c>
      <c r="D79" s="16" t="inlineStr">
        <is>
          <t>2,50 € TTC</t>
        </is>
      </c>
    </row>
    <row r="81">
      <c r="A81" s="14" t="inlineStr">
        <is>
          <t>Traiteur — coefficient usuel ×3,5 à ×4 sur le coût matières — TVA courante 5.5 % — marge type 73 % du PV HT</t>
        </is>
      </c>
    </row>
    <row r="82">
      <c r="A82" s="15" t="inlineStr">
        <is>
          <t>Produit</t>
        </is>
      </c>
      <c r="B82" s="15" t="inlineStr">
        <is>
          <t>Coût d'achat</t>
        </is>
      </c>
      <c r="C82" s="15" t="inlineStr">
        <is>
          <t>Coefficient</t>
        </is>
      </c>
      <c r="D82" s="15" t="inlineStr">
        <is>
          <t>Prix de vente</t>
        </is>
      </c>
    </row>
    <row r="83">
      <c r="A83" s="16" t="inlineStr">
        <is>
          <t>Plat cuisiné (la part)</t>
        </is>
      </c>
      <c r="B83" s="16" t="inlineStr">
        <is>
          <t>2,40 € de matières</t>
        </is>
      </c>
      <c r="C83" s="16" t="inlineStr">
        <is>
          <t>×3,8</t>
        </is>
      </c>
      <c r="D83" s="16" t="inlineStr">
        <is>
          <t>9,50 € TTC</t>
        </is>
      </c>
    </row>
    <row r="84">
      <c r="A84" s="16" t="inlineStr">
        <is>
          <t>Salade composée 250 g</t>
        </is>
      </c>
      <c r="B84" s="16" t="inlineStr">
        <is>
          <t>1,30 €</t>
        </is>
      </c>
      <c r="C84" s="16" t="inlineStr">
        <is>
          <t>×4,3</t>
        </is>
      </c>
      <c r="D84" s="16" t="inlineStr">
        <is>
          <t>5,90 € TTC</t>
        </is>
      </c>
    </row>
    <row r="85">
      <c r="A85" s="16" t="inlineStr">
        <is>
          <t>Pièce cocktail</t>
        </is>
      </c>
      <c r="B85" s="16" t="inlineStr">
        <is>
          <t>0,35 €</t>
        </is>
      </c>
      <c r="C85" s="16" t="inlineStr">
        <is>
          <t>×3,6</t>
        </is>
      </c>
      <c r="D85" s="16" t="inlineStr">
        <is>
          <t>1,40 € TTC</t>
        </is>
      </c>
    </row>
    <row r="86">
      <c r="A86" s="16" t="inlineStr">
        <is>
          <t>Buffet froid (par personne)</t>
        </is>
      </c>
      <c r="B86" s="16" t="inlineStr">
        <is>
          <t>7 €</t>
        </is>
      </c>
      <c r="C86" s="16" t="inlineStr">
        <is>
          <t>×3,8</t>
        </is>
      </c>
      <c r="D86" s="16" t="inlineStr">
        <is>
          <t>29 € TTC</t>
        </is>
      </c>
    </row>
    <row r="88">
      <c r="A88" s="14" t="inlineStr">
        <is>
          <t>Boutique de vêtements — coefficient usuel ×2,2 à ×2,7 (hors taxes) — TVA courante 20 % — marge type 60 % du PV HT</t>
        </is>
      </c>
    </row>
    <row r="89">
      <c r="A89" s="15" t="inlineStr">
        <is>
          <t>Produit</t>
        </is>
      </c>
      <c r="B89" s="15" t="inlineStr">
        <is>
          <t>Coût d'achat</t>
        </is>
      </c>
      <c r="C89" s="15" t="inlineStr">
        <is>
          <t>Coefficient</t>
        </is>
      </c>
      <c r="D89" s="15" t="inlineStr">
        <is>
          <t>Prix de vente</t>
        </is>
      </c>
    </row>
    <row r="90">
      <c r="A90" s="16" t="inlineStr">
        <is>
          <t>T-shirt</t>
        </is>
      </c>
      <c r="B90" s="16" t="inlineStr">
        <is>
          <t>12 € HT</t>
        </is>
      </c>
      <c r="C90" s="16" t="inlineStr">
        <is>
          <t>×2,4</t>
        </is>
      </c>
      <c r="D90" s="16" t="inlineStr">
        <is>
          <t>35 € TTC</t>
        </is>
      </c>
    </row>
    <row r="91">
      <c r="A91" s="16" t="inlineStr">
        <is>
          <t>Jean</t>
        </is>
      </c>
      <c r="B91" s="16" t="inlineStr">
        <is>
          <t>30 € HT</t>
        </is>
      </c>
      <c r="C91" s="16" t="inlineStr">
        <is>
          <t>×2,5</t>
        </is>
      </c>
      <c r="D91" s="16" t="inlineStr">
        <is>
          <t>89 € TTC</t>
        </is>
      </c>
    </row>
    <row r="92">
      <c r="A92" s="16" t="inlineStr">
        <is>
          <t>Robe</t>
        </is>
      </c>
      <c r="B92" s="16" t="inlineStr">
        <is>
          <t>28 € HT</t>
        </is>
      </c>
      <c r="C92" s="16" t="inlineStr">
        <is>
          <t>×2,4</t>
        </is>
      </c>
      <c r="D92" s="16" t="inlineStr">
        <is>
          <t>79 € TTC</t>
        </is>
      </c>
    </row>
    <row r="93">
      <c r="A93" s="16" t="inlineStr">
        <is>
          <t>Foulard (accessoire)</t>
        </is>
      </c>
      <c r="B93" s="16" t="inlineStr">
        <is>
          <t>6 € HT</t>
        </is>
      </c>
      <c r="C93" s="16" t="inlineStr">
        <is>
          <t>×3</t>
        </is>
      </c>
      <c r="D93" s="16" t="inlineStr">
        <is>
          <t>22 € TTC</t>
        </is>
      </c>
    </row>
    <row r="95">
      <c r="A95" s="14" t="inlineStr">
        <is>
          <t>Fromagerie — coefficient usuel ×1,7 à ×2 (×2,5 sur les plateaux) — TVA courante 5.5 % — marge type 45 % du PV HT</t>
        </is>
      </c>
    </row>
    <row r="96">
      <c r="A96" s="15" t="inlineStr">
        <is>
          <t>Produit</t>
        </is>
      </c>
      <c r="B96" s="15" t="inlineStr">
        <is>
          <t>Coût d'achat</t>
        </is>
      </c>
      <c r="C96" s="15" t="inlineStr">
        <is>
          <t>Coefficient</t>
        </is>
      </c>
      <c r="D96" s="15" t="inlineStr">
        <is>
          <t>Prix de vente</t>
        </is>
      </c>
    </row>
    <row r="97">
      <c r="A97" s="16" t="inlineStr">
        <is>
          <t>Comté 18 mois (le kg)</t>
        </is>
      </c>
      <c r="B97" s="16" t="inlineStr">
        <is>
          <t>17 € HT</t>
        </is>
      </c>
      <c r="C97" s="16" t="inlineStr">
        <is>
          <t>×1,8</t>
        </is>
      </c>
      <c r="D97" s="16" t="inlineStr">
        <is>
          <t>32 € TTC</t>
        </is>
      </c>
    </row>
    <row r="98">
      <c r="A98" s="16" t="inlineStr">
        <is>
          <t>Camembert AOP (pièce)</t>
        </is>
      </c>
      <c r="B98" s="16" t="inlineStr">
        <is>
          <t>2,90 € HT</t>
        </is>
      </c>
      <c r="C98" s="16" t="inlineStr">
        <is>
          <t>×1,9</t>
        </is>
      </c>
      <c r="D98" s="16" t="inlineStr">
        <is>
          <t>5,90 € TTC</t>
        </is>
      </c>
    </row>
    <row r="99">
      <c r="A99" s="16" t="inlineStr">
        <is>
          <t>Beurre de baratte 250 g</t>
        </is>
      </c>
      <c r="B99" s="16" t="inlineStr">
        <is>
          <t>2,40 € HT</t>
        </is>
      </c>
      <c r="C99" s="16" t="inlineStr">
        <is>
          <t>×1,9</t>
        </is>
      </c>
      <c r="D99" s="16" t="inlineStr">
        <is>
          <t>4,80 € TTC</t>
        </is>
      </c>
    </row>
    <row r="100">
      <c r="A100" s="16" t="inlineStr">
        <is>
          <t>Plateau 6 personnes</t>
        </is>
      </c>
      <c r="B100" s="16" t="inlineStr">
        <is>
          <t>14 € de fromages</t>
        </is>
      </c>
      <c r="C100" s="16" t="inlineStr">
        <is>
          <t>×2,6</t>
        </is>
      </c>
      <c r="D100" s="16" t="inlineStr">
        <is>
          <t>39 € TTC</t>
        </is>
      </c>
    </row>
    <row r="102">
      <c r="A102" s="14" t="inlineStr">
        <is>
          <t>Primeur — coefficient usuel ×1,6 à ×2,2 — TVA courante 5.5 % — marge type 48 % du PV HT</t>
        </is>
      </c>
    </row>
    <row r="103">
      <c r="A103" s="15" t="inlineStr">
        <is>
          <t>Produit</t>
        </is>
      </c>
      <c r="B103" s="15" t="inlineStr">
        <is>
          <t>Coût d'achat</t>
        </is>
      </c>
      <c r="C103" s="15" t="inlineStr">
        <is>
          <t>Coefficient</t>
        </is>
      </c>
      <c r="D103" s="15" t="inlineStr">
        <is>
          <t>Prix de vente</t>
        </is>
      </c>
    </row>
    <row r="104">
      <c r="A104" s="16" t="inlineStr">
        <is>
          <t>Pommes golden (le kg)</t>
        </is>
      </c>
      <c r="B104" s="16" t="inlineStr">
        <is>
          <t>1,30 € HT</t>
        </is>
      </c>
      <c r="C104" s="16" t="inlineStr">
        <is>
          <t>×2,1</t>
        </is>
      </c>
      <c r="D104" s="16" t="inlineStr">
        <is>
          <t>2,90 € TTC</t>
        </is>
      </c>
    </row>
    <row r="105">
      <c r="A105" s="16" t="inlineStr">
        <is>
          <t>Tomates grappe (le kg)</t>
        </is>
      </c>
      <c r="B105" s="16" t="inlineStr">
        <is>
          <t>1,90 € HT</t>
        </is>
      </c>
      <c r="C105" s="16" t="inlineStr">
        <is>
          <t>×2</t>
        </is>
      </c>
      <c r="D105" s="16" t="inlineStr">
        <is>
          <t>3,99 € TTC</t>
        </is>
      </c>
    </row>
    <row r="106">
      <c r="A106" s="16" t="inlineStr">
        <is>
          <t>Bananes (le kg)</t>
        </is>
      </c>
      <c r="B106" s="16" t="inlineStr">
        <is>
          <t>1,05 € HT</t>
        </is>
      </c>
      <c r="C106" s="16" t="inlineStr">
        <is>
          <t>×2</t>
        </is>
      </c>
      <c r="D106" s="16" t="inlineStr">
        <is>
          <t>2,20 € TTC</t>
        </is>
      </c>
    </row>
    <row r="107">
      <c r="A107" s="16" t="inlineStr">
        <is>
          <t>Fraises (barquette 500 g)</t>
        </is>
      </c>
      <c r="B107" s="16" t="inlineStr">
        <is>
          <t>2,60 € HT</t>
        </is>
      </c>
      <c r="C107" s="16" t="inlineStr">
        <is>
          <t>×1,8</t>
        </is>
      </c>
      <c r="D107" s="16" t="inlineStr">
        <is>
          <t>4,90 €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épicerie fine</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