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et de coefficient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Baguette tradition</t>
        </is>
      </c>
      <c r="B6" s="6" t="n">
        <v>0.35</v>
      </c>
      <c r="C6" s="7" t="n">
        <v>0.7</v>
      </c>
      <c r="D6" s="7" t="n">
        <v>0.055</v>
      </c>
      <c r="E6" s="8">
        <f>IF(AND(B6&lt;&gt;"",C6&lt;&gt;""),B6/(1-C6),"")</f>
        <v/>
      </c>
      <c r="F6" s="8">
        <f>IF(E6&lt;&gt;"",E6*(1+D6),"")</f>
        <v/>
      </c>
      <c r="G6" s="8">
        <f>IF(E6&lt;&gt;"",E6-B6,"")</f>
        <v/>
      </c>
      <c r="H6" s="9">
        <f>IF(AND(F6&lt;&gt;"",B6&gt;0),F6/B6,"")</f>
        <v/>
      </c>
      <c r="I6" s="5" t="n">
        <v>900</v>
      </c>
      <c r="J6" s="8">
        <f>IF(AND(G6&lt;&gt;"",I6&lt;&gt;""),G6*I6,"")</f>
        <v/>
      </c>
    </row>
    <row r="7">
      <c r="A7" s="5" t="inlineStr">
        <is>
          <t>Croissant pur beurre</t>
        </is>
      </c>
      <c r="B7" s="6" t="n">
        <v>0.32</v>
      </c>
      <c r="C7" s="7" t="n">
        <v>0.72</v>
      </c>
      <c r="D7" s="7" t="n">
        <v>0.055</v>
      </c>
      <c r="E7" s="8">
        <f>IF(AND(B7&lt;&gt;"",C7&lt;&gt;""),B7/(1-C7),"")</f>
        <v/>
      </c>
      <c r="F7" s="8">
        <f>IF(E7&lt;&gt;"",E7*(1+D7),"")</f>
        <v/>
      </c>
      <c r="G7" s="8">
        <f>IF(E7&lt;&gt;"",E7-B7,"")</f>
        <v/>
      </c>
      <c r="H7" s="9">
        <f>IF(AND(F7&lt;&gt;"",B7&gt;0),F7/B7,"")</f>
        <v/>
      </c>
      <c r="I7" s="5" t="n">
        <v>400</v>
      </c>
      <c r="J7" s="8">
        <f>IF(AND(G7&lt;&gt;"",I7&lt;&gt;""),G7*I7,"")</f>
        <v/>
      </c>
    </row>
    <row r="8">
      <c r="A8" s="5" t="inlineStr">
        <is>
          <t>Sandwich jambon-beurre</t>
        </is>
      </c>
      <c r="B8" s="6" t="n">
        <v>1.4</v>
      </c>
      <c r="C8" s="7" t="n">
        <v>0.65</v>
      </c>
      <c r="D8" s="7" t="n">
        <v>0.1</v>
      </c>
      <c r="E8" s="8">
        <f>IF(AND(B8&lt;&gt;"",C8&lt;&gt;""),B8/(1-C8),"")</f>
        <v/>
      </c>
      <c r="F8" s="8">
        <f>IF(E8&lt;&gt;"",E8*(1+D8),"")</f>
        <v/>
      </c>
      <c r="G8" s="8">
        <f>IF(E8&lt;&gt;"",E8-B8,"")</f>
        <v/>
      </c>
      <c r="H8" s="9">
        <f>IF(AND(F8&lt;&gt;"",B8&gt;0),F8/B8,"")</f>
        <v/>
      </c>
      <c r="I8" s="5" t="n">
        <v>250</v>
      </c>
      <c r="J8" s="8">
        <f>IF(AND(G8&lt;&gt;"",I8&lt;&gt;""),G8*I8,"")</f>
        <v/>
      </c>
    </row>
    <row r="9">
      <c r="A9" s="5" t="inlineStr">
        <is>
          <t>Bouquet du marché</t>
        </is>
      </c>
      <c r="B9" s="6" t="n">
        <v>12</v>
      </c>
      <c r="C9" s="7" t="n">
        <v>0.6</v>
      </c>
      <c r="D9" s="7" t="n">
        <v>0.1</v>
      </c>
      <c r="E9" s="8">
        <f>IF(AND(B9&lt;&gt;"",C9&lt;&gt;""),B9/(1-C9),"")</f>
        <v/>
      </c>
      <c r="F9" s="8">
        <f>IF(E9&lt;&gt;"",E9*(1+D9),"")</f>
        <v/>
      </c>
      <c r="G9" s="8">
        <f>IF(E9&lt;&gt;"",E9-B9,"")</f>
        <v/>
      </c>
      <c r="H9" s="9">
        <f>IF(AND(F9&lt;&gt;"",B9&gt;0),F9/B9,"")</f>
        <v/>
      </c>
      <c r="I9" s="5" t="n">
        <v>60</v>
      </c>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Boulangerie-pâtisserie — coefficient usuel ×3 à ×4 — TVA courante 5.5 % — marge type 70 % du PV HT</t>
        </is>
      </c>
    </row>
    <row r="5">
      <c r="A5" s="15" t="inlineStr">
        <is>
          <t>Produit</t>
        </is>
      </c>
      <c r="B5" s="15" t="inlineStr">
        <is>
          <t>Coût d'achat</t>
        </is>
      </c>
      <c r="C5" s="15" t="inlineStr">
        <is>
          <t>Coefficient</t>
        </is>
      </c>
      <c r="D5" s="15" t="inlineStr">
        <is>
          <t>Prix de vente</t>
        </is>
      </c>
    </row>
    <row r="6">
      <c r="A6" s="16" t="inlineStr">
        <is>
          <t>Baguette tradition</t>
        </is>
      </c>
      <c r="B6" s="16" t="inlineStr">
        <is>
          <t>0,35 € de matières</t>
        </is>
      </c>
      <c r="C6" s="16" t="inlineStr">
        <is>
          <t>×3,5</t>
        </is>
      </c>
      <c r="D6" s="16" t="inlineStr">
        <is>
          <t>1,25 € TTC</t>
        </is>
      </c>
    </row>
    <row r="7">
      <c r="A7" s="16" t="inlineStr">
        <is>
          <t>Croissant pur beurre</t>
        </is>
      </c>
      <c r="B7" s="16" t="inlineStr">
        <is>
          <t>0,32 €</t>
        </is>
      </c>
      <c r="C7" s="16" t="inlineStr">
        <is>
          <t>×3,8</t>
        </is>
      </c>
      <c r="D7" s="16" t="inlineStr">
        <is>
          <t>1,20 € TTC</t>
        </is>
      </c>
    </row>
    <row r="8">
      <c r="A8" s="16" t="inlineStr">
        <is>
          <t>Tarte aux fruits 6 parts</t>
        </is>
      </c>
      <c r="B8" s="16" t="inlineStr">
        <is>
          <t>5,50 €</t>
        </is>
      </c>
      <c r="C8" s="16" t="inlineStr">
        <is>
          <t>×4</t>
        </is>
      </c>
      <c r="D8" s="16" t="inlineStr">
        <is>
          <t>22 € TTC</t>
        </is>
      </c>
    </row>
    <row r="9">
      <c r="A9" s="16" t="inlineStr">
        <is>
          <t>Sandwich jambon-beurre</t>
        </is>
      </c>
      <c r="B9" s="16" t="inlineStr">
        <is>
          <t>1,40 €</t>
        </is>
      </c>
      <c r="C9" s="16" t="inlineStr">
        <is>
          <t>×3</t>
        </is>
      </c>
      <c r="D9" s="16" t="inlineStr">
        <is>
          <t>4,20 € TTC</t>
        </is>
      </c>
    </row>
    <row r="11">
      <c r="A11" s="14" t="inlineStr">
        <is>
          <t>Boucherie-charcuterie — coefficient usuel ×1,8 à ×2,5 — TVA courante 5.5 % — marge type 50 % du PV HT</t>
        </is>
      </c>
    </row>
    <row r="12">
      <c r="A12" s="15" t="inlineStr">
        <is>
          <t>Produit</t>
        </is>
      </c>
      <c r="B12" s="15" t="inlineStr">
        <is>
          <t>Coût d'achat</t>
        </is>
      </c>
      <c r="C12" s="15" t="inlineStr">
        <is>
          <t>Coefficient</t>
        </is>
      </c>
      <c r="D12" s="15" t="inlineStr">
        <is>
          <t>Prix de vente</t>
        </is>
      </c>
    </row>
    <row r="13">
      <c r="A13" s="16" t="inlineStr">
        <is>
          <t>Entrecôte de bœuf</t>
        </is>
      </c>
      <c r="B13" s="16" t="inlineStr">
        <is>
          <t>19 € le kg</t>
        </is>
      </c>
      <c r="C13" s="16" t="inlineStr">
        <is>
          <t>×1,8</t>
        </is>
      </c>
      <c r="D13" s="16" t="inlineStr">
        <is>
          <t>34,90 € TTC le kg</t>
        </is>
      </c>
    </row>
    <row r="14">
      <c r="A14" s="16" t="inlineStr">
        <is>
          <t>Steak haché</t>
        </is>
      </c>
      <c r="B14" s="16" t="inlineStr">
        <is>
          <t>7,50 € le kg (parures)</t>
        </is>
      </c>
      <c r="C14" s="16" t="inlineStr">
        <is>
          <t>×2,2</t>
        </is>
      </c>
      <c r="D14" s="16" t="inlineStr">
        <is>
          <t>16,90 € TTC le kg</t>
        </is>
      </c>
    </row>
    <row r="15">
      <c r="A15" s="16" t="inlineStr">
        <is>
          <t>Rôti de porc</t>
        </is>
      </c>
      <c r="B15" s="16" t="inlineStr">
        <is>
          <t>5,50 € le kg</t>
        </is>
      </c>
      <c r="C15" s="16" t="inlineStr">
        <is>
          <t>×2,1</t>
        </is>
      </c>
      <c r="D15" s="16" t="inlineStr">
        <is>
          <t>11,90 € TTC le kg</t>
        </is>
      </c>
    </row>
    <row r="16">
      <c r="A16" s="16" t="inlineStr">
        <is>
          <t>Saucisse maison</t>
        </is>
      </c>
      <c r="B16" s="16" t="inlineStr">
        <is>
          <t>6 € le kg</t>
        </is>
      </c>
      <c r="C16" s="16" t="inlineStr">
        <is>
          <t>×2,4</t>
        </is>
      </c>
      <c r="D16" s="16" t="inlineStr">
        <is>
          <t>14,90 € TTC le kg</t>
        </is>
      </c>
    </row>
    <row r="18">
      <c r="A18" s="14" t="inlineStr">
        <is>
          <t>Fleuriste — coefficient usuel ×2,5 à ×3,5 — TVA courante 10 % — marge type 65 % du PV HT</t>
        </is>
      </c>
    </row>
    <row r="19">
      <c r="A19" s="15" t="inlineStr">
        <is>
          <t>Produit</t>
        </is>
      </c>
      <c r="B19" s="15" t="inlineStr">
        <is>
          <t>Coût d'achat</t>
        </is>
      </c>
      <c r="C19" s="15" t="inlineStr">
        <is>
          <t>Coefficient</t>
        </is>
      </c>
      <c r="D19" s="15" t="inlineStr">
        <is>
          <t>Prix de vente</t>
        </is>
      </c>
    </row>
    <row r="20">
      <c r="A20" s="16" t="inlineStr">
        <is>
          <t>Rose grande tige</t>
        </is>
      </c>
      <c r="B20" s="16" t="inlineStr">
        <is>
          <t>1,10 €</t>
        </is>
      </c>
      <c r="C20" s="16" t="inlineStr">
        <is>
          <t>×3</t>
        </is>
      </c>
      <c r="D20" s="16" t="inlineStr">
        <is>
          <t>3,50 € TTC</t>
        </is>
      </c>
    </row>
    <row r="21">
      <c r="A21" s="16" t="inlineStr">
        <is>
          <t>Bouquet composé</t>
        </is>
      </c>
      <c r="B21" s="16" t="inlineStr">
        <is>
          <t>9 € de fleurs + feuillage</t>
        </is>
      </c>
      <c r="C21" s="16" t="inlineStr">
        <is>
          <t>×3</t>
        </is>
      </c>
      <c r="D21" s="16" t="inlineStr">
        <is>
          <t>29 € TTC</t>
        </is>
      </c>
    </row>
    <row r="22">
      <c r="A22" s="16" t="inlineStr">
        <is>
          <t>Orchidée en pot</t>
        </is>
      </c>
      <c r="B22" s="16" t="inlineStr">
        <is>
          <t>12 €</t>
        </is>
      </c>
      <c r="C22" s="16" t="inlineStr">
        <is>
          <t>×2,5</t>
        </is>
      </c>
      <c r="D22" s="16" t="inlineStr">
        <is>
          <t>29,90 € TTC</t>
        </is>
      </c>
    </row>
    <row r="23">
      <c r="A23" s="16" t="inlineStr">
        <is>
          <t>Botte de tulipes</t>
        </is>
      </c>
      <c r="B23" s="16" t="inlineStr">
        <is>
          <t>3,50 €</t>
        </is>
      </c>
      <c r="C23" s="16" t="inlineStr">
        <is>
          <t>×2,8</t>
        </is>
      </c>
      <c r="D23" s="16" t="inlineStr">
        <is>
          <t>9,90 € TTC</t>
        </is>
      </c>
    </row>
    <row r="25">
      <c r="A25" s="14" t="inlineStr">
        <is>
          <t>Opticien — coefficient usuel ×2,5 à ×3,5 — TVA courante 20 % — marge type 65 % du PV HT</t>
        </is>
      </c>
    </row>
    <row r="26">
      <c r="A26" s="15" t="inlineStr">
        <is>
          <t>Produit</t>
        </is>
      </c>
      <c r="B26" s="15" t="inlineStr">
        <is>
          <t>Coût d'achat</t>
        </is>
      </c>
      <c r="C26" s="15" t="inlineStr">
        <is>
          <t>Coefficient</t>
        </is>
      </c>
      <c r="D26" s="15" t="inlineStr">
        <is>
          <t>Prix de vente</t>
        </is>
      </c>
    </row>
    <row r="27">
      <c r="A27" s="16" t="inlineStr">
        <is>
          <t>Monture de marque</t>
        </is>
      </c>
      <c r="B27" s="16" t="inlineStr">
        <is>
          <t>65 € HT</t>
        </is>
      </c>
      <c r="C27" s="16" t="inlineStr">
        <is>
          <t>×3</t>
        </is>
      </c>
      <c r="D27" s="16" t="inlineStr">
        <is>
          <t>234 € TTC</t>
        </is>
      </c>
    </row>
    <row r="28">
      <c r="A28" s="16" t="inlineStr">
        <is>
          <t>Verres unifocaux antireflet (la paire)</t>
        </is>
      </c>
      <c r="B28" s="16" t="inlineStr">
        <is>
          <t>25 € HT</t>
        </is>
      </c>
      <c r="C28" s="16" t="inlineStr">
        <is>
          <t>×4</t>
        </is>
      </c>
      <c r="D28" s="16" t="inlineStr">
        <is>
          <t>120 € TTC</t>
        </is>
      </c>
    </row>
    <row r="29">
      <c r="A29" s="16" t="inlineStr">
        <is>
          <t>Verres progressifs (la paire)</t>
        </is>
      </c>
      <c r="B29" s="16" t="inlineStr">
        <is>
          <t>90 € HT</t>
        </is>
      </c>
      <c r="C29" s="16" t="inlineStr">
        <is>
          <t>×3,5</t>
        </is>
      </c>
      <c r="D29" s="16" t="inlineStr">
        <is>
          <t>378 € TTC</t>
        </is>
      </c>
    </row>
    <row r="30">
      <c r="A30" s="16" t="inlineStr">
        <is>
          <t>Solaire de marque</t>
        </is>
      </c>
      <c r="B30" s="16" t="inlineStr">
        <is>
          <t>55 € HT</t>
        </is>
      </c>
      <c r="C30" s="16" t="inlineStr">
        <is>
          <t>×2,5</t>
        </is>
      </c>
      <c r="D30" s="16" t="inlineStr">
        <is>
          <t>165 € TTC</t>
        </is>
      </c>
    </row>
    <row r="32">
      <c r="A32" s="14" t="inlineStr">
        <is>
          <t>Pharmacie et parapharmacie — coefficient usuel ×1,5 à ×2 (parapharmacie) — TVA courante 20 % — marge type 40 % du PV HT</t>
        </is>
      </c>
    </row>
    <row r="33">
      <c r="A33" s="15" t="inlineStr">
        <is>
          <t>Produit</t>
        </is>
      </c>
      <c r="B33" s="15" t="inlineStr">
        <is>
          <t>Coût d'achat</t>
        </is>
      </c>
      <c r="C33" s="15" t="inlineStr">
        <is>
          <t>Coefficient</t>
        </is>
      </c>
      <c r="D33" s="15" t="inlineStr">
        <is>
          <t>Prix de vente</t>
        </is>
      </c>
    </row>
    <row r="34">
      <c r="A34" s="16" t="inlineStr">
        <is>
          <t>Crème hydratante (parapharmacie)</t>
        </is>
      </c>
      <c r="B34" s="16" t="inlineStr">
        <is>
          <t>9 € HT</t>
        </is>
      </c>
      <c r="C34" s="16" t="inlineStr">
        <is>
          <t>×1,8</t>
        </is>
      </c>
      <c r="D34" s="16" t="inlineStr">
        <is>
          <t>19,40 € TTC</t>
        </is>
      </c>
    </row>
    <row r="35">
      <c r="A35" s="16" t="inlineStr">
        <is>
          <t>Complément alimentaire</t>
        </is>
      </c>
      <c r="B35" s="16" t="inlineStr">
        <is>
          <t>11 € HT</t>
        </is>
      </c>
      <c r="C35" s="16" t="inlineStr">
        <is>
          <t>×1,7</t>
        </is>
      </c>
      <c r="D35" s="16" t="inlineStr">
        <is>
          <t>22,40 € TTC</t>
        </is>
      </c>
    </row>
    <row r="36">
      <c r="A36" s="16" t="inlineStr">
        <is>
          <t>Médicament conseil non remboursé</t>
        </is>
      </c>
      <c r="B36" s="16" t="inlineStr">
        <is>
          <t>3,20 € HT</t>
        </is>
      </c>
      <c r="C36" s="16" t="inlineStr">
        <is>
          <t>×1,6</t>
        </is>
      </c>
      <c r="D36" s="16" t="inlineStr">
        <is>
          <t>5,60 € TTC</t>
        </is>
      </c>
    </row>
    <row r="37">
      <c r="A37" s="16" t="inlineStr">
        <is>
          <t>Brosse à dents électrique</t>
        </is>
      </c>
      <c r="B37" s="16" t="inlineStr">
        <is>
          <t>38 € HT</t>
        </is>
      </c>
      <c r="C37" s="16" t="inlineStr">
        <is>
          <t>×1,5</t>
        </is>
      </c>
      <c r="D37" s="16" t="inlineStr">
        <is>
          <t>68,40 € TTC</t>
        </is>
      </c>
    </row>
    <row r="39">
      <c r="A39" s="14" t="inlineStr">
        <is>
          <t>Restaurant — coefficient usuel ×3 à ×4 sur le coût matières — TVA courante 10 % — marge type 70 % du PV HT</t>
        </is>
      </c>
    </row>
    <row r="40">
      <c r="A40" s="15" t="inlineStr">
        <is>
          <t>Produit</t>
        </is>
      </c>
      <c r="B40" s="15" t="inlineStr">
        <is>
          <t>Coût d'achat</t>
        </is>
      </c>
      <c r="C40" s="15" t="inlineStr">
        <is>
          <t>Coefficient</t>
        </is>
      </c>
      <c r="D40" s="15" t="inlineStr">
        <is>
          <t>Prix de vente</t>
        </is>
      </c>
    </row>
    <row r="41">
      <c r="A41" s="16" t="inlineStr">
        <is>
          <t>Plat du jour</t>
        </is>
      </c>
      <c r="B41" s="16" t="inlineStr">
        <is>
          <t>4,50 € de matières</t>
        </is>
      </c>
      <c r="C41" s="16" t="inlineStr">
        <is>
          <t>×3,3</t>
        </is>
      </c>
      <c r="D41" s="16" t="inlineStr">
        <is>
          <t>16,50 € TTC</t>
        </is>
      </c>
    </row>
    <row r="42">
      <c r="A42" s="16" t="inlineStr">
        <is>
          <t>Burger maison</t>
        </is>
      </c>
      <c r="B42" s="16" t="inlineStr">
        <is>
          <t>4,20 €</t>
        </is>
      </c>
      <c r="C42" s="16" t="inlineStr">
        <is>
          <t>×3,5</t>
        </is>
      </c>
      <c r="D42" s="16" t="inlineStr">
        <is>
          <t>16 € TTC</t>
        </is>
      </c>
    </row>
    <row r="43">
      <c r="A43" s="16" t="inlineStr">
        <is>
          <t>Verre de vin 12 cl</t>
        </is>
      </c>
      <c r="B43" s="16" t="inlineStr">
        <is>
          <t>1,10 €</t>
        </is>
      </c>
      <c r="C43" s="16" t="inlineStr">
        <is>
          <t>×5</t>
        </is>
      </c>
      <c r="D43" s="16" t="inlineStr">
        <is>
          <t>6,50 € TTC</t>
        </is>
      </c>
    </row>
    <row r="44">
      <c r="A44" s="16" t="inlineStr">
        <is>
          <t>Dessert maison</t>
        </is>
      </c>
      <c r="B44" s="16" t="inlineStr">
        <is>
          <t>1,60 €</t>
        </is>
      </c>
      <c r="C44" s="16" t="inlineStr">
        <is>
          <t>×4,5</t>
        </is>
      </c>
      <c r="D44" s="16" t="inlineStr">
        <is>
          <t>8 €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pour commerçant</dc:title>
  <dcterms:created xmlns:dcterms="http://purl.org/dc/terms/" xmlns:xsi="http://www.w3.org/2001/XMLSchema-instance" xsi:type="dcterms:W3CDTF">2026-09-27T14:48:38Z</dcterms:created>
  <dcterms:modified xmlns:dcterms="http://purl.org/dc/terms/" xmlns:xsi="http://www.w3.org/2001/XMLSchema-instance" xsi:type="dcterms:W3CDTF">2026-09-27T14:48:38Z</dcterms:modified>
</cp:coreProperties>
</file>